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.ornelas\Desktop\2022\Modificaciones\7ma Mod\"/>
    </mc:Choice>
  </mc:AlternateContent>
  <bookViews>
    <workbookView xWindow="0" yWindow="0" windowWidth="19200" windowHeight="719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F40" i="4"/>
  <c r="G38" i="4"/>
  <c r="G37" i="4" s="1"/>
  <c r="F37" i="4"/>
  <c r="E37" i="4"/>
  <c r="D37" i="4"/>
  <c r="C37" i="4"/>
  <c r="B37" i="4"/>
  <c r="G35" i="4"/>
  <c r="G34" i="4"/>
  <c r="G33" i="4"/>
  <c r="G32" i="4"/>
  <c r="G31" i="4"/>
  <c r="F31" i="4"/>
  <c r="E31" i="4"/>
  <c r="E40" i="4" s="1"/>
  <c r="D31" i="4"/>
  <c r="D40" i="4" s="1"/>
  <c r="C31" i="4"/>
  <c r="C40" i="4" s="1"/>
  <c r="B31" i="4"/>
  <c r="B40" i="4" s="1"/>
  <c r="G29" i="4"/>
  <c r="G28" i="4"/>
  <c r="G27" i="4"/>
  <c r="G26" i="4"/>
  <c r="G25" i="4"/>
  <c r="G24" i="4"/>
  <c r="G23" i="4"/>
  <c r="G22" i="4"/>
  <c r="G21" i="4" s="1"/>
  <c r="F21" i="4"/>
  <c r="E21" i="4"/>
  <c r="D21" i="4"/>
  <c r="C21" i="4"/>
  <c r="B21" i="4"/>
  <c r="F16" i="4"/>
  <c r="E16" i="4"/>
  <c r="D16" i="4"/>
  <c r="B16" i="4"/>
  <c r="G14" i="4"/>
  <c r="C14" i="4"/>
  <c r="G13" i="4"/>
  <c r="G12" i="4"/>
  <c r="G11" i="4"/>
  <c r="G10" i="4"/>
  <c r="G9" i="4"/>
  <c r="C9" i="4"/>
  <c r="G8" i="4"/>
  <c r="C8" i="4"/>
  <c r="C16" i="4" s="1"/>
  <c r="G7" i="4"/>
  <c r="G6" i="4"/>
  <c r="G5" i="4"/>
  <c r="G16" i="4" s="1"/>
  <c r="G40" i="4" l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<sst xmlns="http://schemas.openxmlformats.org/spreadsheetml/2006/main" count="62" uniqueCount="39">
  <si>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</si>
  <si>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</si>
  <si>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</si>
  <si>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</si>
  <si>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</si>
  <si>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</si>
  <si>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</si>
  <si>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</si>
  <si>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</si>
  <si>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</si>
  <si>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</si>
  <si>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</si>
  <si>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</si>
  <si>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</si>
  <si>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</si>
  <si>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</si>
  <si>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</si>
  <si>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</si>
  <si>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</si>
  <si>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</si>
  <si>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</si>
  <si>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</si>
  <si>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</si>
  <si>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</si>
  <si>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</si>
  <si>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</si>
  <si>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</si>
  <si>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</si>
  <si>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</si>
  <si>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</si>
  <si>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</si>
  <si>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</si>
  <si>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</si>
  <si>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</si>
  <si>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</si>
  <si>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</si>
  <si>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</si>
  <si>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</si>
  <si>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Municipio de León
Estado Analítico de Ingresos
Del 01 de Enero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</si>
</sst>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2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0" borderId="3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7" fillId="0" borderId="4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3" fontId="7" fillId="0" borderId="10" xfId="8" applyNumberFormat="1" applyFont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>
      <selection activeCell="I31" sqref="I31"/>
    </sheetView>
  </sheetViews>
  <sheetFormatPr baseColWidth="10" defaultColWidth="12" defaultRowHeight="10" x14ac:dyDescent="0.2"/>
  <cols>
    <col min="1" max="1" width="62.44140625" style="2" customWidth="1"/>
    <col min="2" max="2" width="17.88671875" style="2" customWidth="1"/>
    <col min="3" max="3" width="19.88671875" style="2" customWidth="1"/>
    <col min="4" max="5" width="17.88671875" style="2" customWidth="1"/>
    <col min="6" max="6" width="18.88671875" style="2" customWidth="1"/>
    <col min="7" max="7" width="17.88671875" style="2" customWidth="1"/>
    <col min="8" max="16384" width="12" style="2"/>
  </cols>
  <sheetData>
    <row r="1" spans="1:7" ht="33.65" customHeight="1" x14ac:dyDescent="0.2">
      <c r="A1" s="34" t="s">
        <v>38</v>
      </c>
      <c r="B1" s="35"/>
      <c r="C1" s="35"/>
      <c r="D1" s="35"/>
      <c r="E1" s="35"/>
      <c r="F1" s="35"/>
      <c r="G1" s="36"/>
    </row>
    <row r="2" spans="1:7" s="3" customFormat="1" ht="10.5" x14ac:dyDescent="0.2">
      <c r="A2" s="26"/>
      <c r="B2" s="39" t="s">
        <v>0</v>
      </c>
      <c r="C2" s="40"/>
      <c r="D2" s="40"/>
      <c r="E2" s="40"/>
      <c r="F2" s="41"/>
      <c r="G2" s="37" t="s">
        <v>7</v>
      </c>
    </row>
    <row r="3" spans="1:7" s="1" customFormat="1" ht="24.9" customHeight="1" x14ac:dyDescent="0.2">
      <c r="A3" s="27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38"/>
    </row>
    <row r="4" spans="1:7" s="1" customFormat="1" ht="10.5" x14ac:dyDescent="0.2">
      <c r="A4" s="28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9" t="s">
        <v>14</v>
      </c>
      <c r="B5" s="42">
        <v>1496351381.4099998</v>
      </c>
      <c r="C5" s="42">
        <v>86407784.859999985</v>
      </c>
      <c r="D5" s="42">
        <v>1582759166.2699997</v>
      </c>
      <c r="E5" s="42">
        <v>1442441063.7499998</v>
      </c>
      <c r="F5" s="43">
        <v>1442487288.46</v>
      </c>
      <c r="G5" s="42">
        <f>F5-B5</f>
        <v>-53864092.949999809</v>
      </c>
    </row>
    <row r="6" spans="1:7" x14ac:dyDescent="0.2">
      <c r="A6" s="30" t="s">
        <v>15</v>
      </c>
      <c r="B6" s="44">
        <v>0</v>
      </c>
      <c r="C6" s="44">
        <v>0</v>
      </c>
      <c r="D6" s="44">
        <v>0</v>
      </c>
      <c r="E6" s="44">
        <v>0</v>
      </c>
      <c r="F6" s="45">
        <v>0</v>
      </c>
      <c r="G6" s="44">
        <f t="shared" ref="G6:G14" si="0">F6-B6</f>
        <v>0</v>
      </c>
    </row>
    <row r="7" spans="1:7" x14ac:dyDescent="0.2">
      <c r="A7" s="29" t="s">
        <v>16</v>
      </c>
      <c r="B7" s="44">
        <v>0</v>
      </c>
      <c r="C7" s="44">
        <v>5399.98</v>
      </c>
      <c r="D7" s="44">
        <v>5399.98</v>
      </c>
      <c r="E7" s="44">
        <v>11155.92</v>
      </c>
      <c r="F7" s="45">
        <v>11155.92</v>
      </c>
      <c r="G7" s="44">
        <f t="shared" si="0"/>
        <v>11155.92</v>
      </c>
    </row>
    <row r="8" spans="1:7" x14ac:dyDescent="0.2">
      <c r="A8" s="29" t="s">
        <v>17</v>
      </c>
      <c r="B8" s="44">
        <v>379905462.32999998</v>
      </c>
      <c r="C8" s="44">
        <f>D8-B8</f>
        <v>17655971.449999869</v>
      </c>
      <c r="D8" s="44">
        <v>397561433.77999985</v>
      </c>
      <c r="E8" s="44">
        <v>323083342.77999997</v>
      </c>
      <c r="F8" s="45">
        <v>323094907.01999992</v>
      </c>
      <c r="G8" s="44">
        <f t="shared" si="0"/>
        <v>-56810555.310000062</v>
      </c>
    </row>
    <row r="9" spans="1:7" x14ac:dyDescent="0.2">
      <c r="A9" s="29" t="s">
        <v>18</v>
      </c>
      <c r="B9" s="44">
        <v>80717123.719999999</v>
      </c>
      <c r="C9" s="44">
        <f>D9-B9</f>
        <v>43535699.680000022</v>
      </c>
      <c r="D9" s="44">
        <v>124252823.40000002</v>
      </c>
      <c r="E9" s="44">
        <v>111272285.90000001</v>
      </c>
      <c r="F9" s="45">
        <v>111272353.90000001</v>
      </c>
      <c r="G9" s="44">
        <f t="shared" si="0"/>
        <v>30555230.180000007</v>
      </c>
    </row>
    <row r="10" spans="1:7" x14ac:dyDescent="0.2">
      <c r="A10" s="30" t="s">
        <v>19</v>
      </c>
      <c r="B10" s="44">
        <v>246137973.35999998</v>
      </c>
      <c r="C10" s="44">
        <v>5159649.1300000008</v>
      </c>
      <c r="D10" s="44">
        <v>251297622.49000001</v>
      </c>
      <c r="E10" s="44">
        <v>206823310.11000001</v>
      </c>
      <c r="F10" s="45">
        <v>207224268.60000005</v>
      </c>
      <c r="G10" s="44">
        <f t="shared" si="0"/>
        <v>-38913704.759999931</v>
      </c>
    </row>
    <row r="11" spans="1:7" x14ac:dyDescent="0.2">
      <c r="A11" s="29" t="s">
        <v>20</v>
      </c>
      <c r="B11" s="44">
        <v>0</v>
      </c>
      <c r="C11" s="44">
        <v>0</v>
      </c>
      <c r="D11" s="44">
        <v>0</v>
      </c>
      <c r="E11" s="44">
        <v>869803.08</v>
      </c>
      <c r="F11" s="45">
        <v>869803.08</v>
      </c>
      <c r="G11" s="44">
        <f t="shared" si="0"/>
        <v>869803.08</v>
      </c>
    </row>
    <row r="12" spans="1:7" ht="20" x14ac:dyDescent="0.2">
      <c r="A12" s="29" t="s">
        <v>21</v>
      </c>
      <c r="B12" s="44">
        <v>4081036400.8500004</v>
      </c>
      <c r="C12" s="44">
        <v>708621855.38</v>
      </c>
      <c r="D12" s="44">
        <v>4789658256.2300014</v>
      </c>
      <c r="E12" s="44">
        <v>4061296457.5800004</v>
      </c>
      <c r="F12" s="45">
        <v>4061276509.5600004</v>
      </c>
      <c r="G12" s="44">
        <f t="shared" si="0"/>
        <v>-19759891.289999962</v>
      </c>
    </row>
    <row r="13" spans="1:7" ht="20" x14ac:dyDescent="0.2">
      <c r="A13" s="29" t="s">
        <v>22</v>
      </c>
      <c r="B13" s="44">
        <v>0</v>
      </c>
      <c r="C13" s="44">
        <v>0</v>
      </c>
      <c r="D13" s="44">
        <v>0</v>
      </c>
      <c r="E13" s="44">
        <v>0</v>
      </c>
      <c r="F13" s="45">
        <v>0</v>
      </c>
      <c r="G13" s="44">
        <f t="shared" si="0"/>
        <v>0</v>
      </c>
    </row>
    <row r="14" spans="1:7" x14ac:dyDescent="0.2">
      <c r="A14" s="29" t="s">
        <v>23</v>
      </c>
      <c r="B14" s="44">
        <v>289348342</v>
      </c>
      <c r="C14" s="44">
        <f>D14-B14</f>
        <v>909527030</v>
      </c>
      <c r="D14" s="44">
        <v>1198875372</v>
      </c>
      <c r="E14" s="44">
        <v>0</v>
      </c>
      <c r="F14" s="45">
        <v>0</v>
      </c>
      <c r="G14" s="44">
        <f t="shared" si="0"/>
        <v>-289348342</v>
      </c>
    </row>
    <row r="15" spans="1:7" x14ac:dyDescent="0.2">
      <c r="B15" s="46"/>
      <c r="C15" s="46"/>
      <c r="D15" s="46"/>
      <c r="E15" s="46"/>
      <c r="F15" s="46"/>
      <c r="G15" s="46"/>
    </row>
    <row r="16" spans="1:7" ht="10.5" x14ac:dyDescent="0.2">
      <c r="A16" s="9" t="s">
        <v>24</v>
      </c>
      <c r="B16" s="47">
        <f>SUM(B5:B14)</f>
        <v>6573496683.6700001</v>
      </c>
      <c r="C16" s="47">
        <f t="shared" ref="C16:G16" si="1">SUM(C5:C14)</f>
        <v>1770913390.48</v>
      </c>
      <c r="D16" s="47">
        <f t="shared" si="1"/>
        <v>8344410074.1500015</v>
      </c>
      <c r="E16" s="47">
        <f t="shared" si="1"/>
        <v>6145797419.1200008</v>
      </c>
      <c r="F16" s="47">
        <f t="shared" si="1"/>
        <v>6146236286.5400009</v>
      </c>
      <c r="G16" s="47">
        <f t="shared" si="1"/>
        <v>-427260397.12999976</v>
      </c>
    </row>
    <row r="17" spans="1:7" ht="10.5" x14ac:dyDescent="0.2">
      <c r="A17" s="14"/>
      <c r="B17" s="15"/>
      <c r="C17" s="15"/>
      <c r="D17" s="18"/>
      <c r="E17" s="16" t="s">
        <v>25</v>
      </c>
      <c r="F17" s="19"/>
      <c r="G17" s="13"/>
    </row>
    <row r="18" spans="1:7" ht="10.5" customHeight="1" x14ac:dyDescent="0.2">
      <c r="A18" s="24"/>
      <c r="B18" s="39" t="s">
        <v>0</v>
      </c>
      <c r="C18" s="40"/>
      <c r="D18" s="40"/>
      <c r="E18" s="40"/>
      <c r="F18" s="41"/>
      <c r="G18" s="37" t="s">
        <v>7</v>
      </c>
    </row>
    <row r="19" spans="1:7" ht="21" x14ac:dyDescent="0.2">
      <c r="A19" s="31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38"/>
    </row>
    <row r="20" spans="1:7" ht="10.5" x14ac:dyDescent="0.2">
      <c r="A20" s="25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 x14ac:dyDescent="0.2">
      <c r="A21" s="22" t="s">
        <v>27</v>
      </c>
      <c r="B21" s="12">
        <f>SUM(B22:B29)</f>
        <v>6284148341.6700001</v>
      </c>
      <c r="C21" s="12">
        <f t="shared" ref="C21:G21" si="2">SUM(C22:C29)</f>
        <v>861386360.4799999</v>
      </c>
      <c r="D21" s="12">
        <f t="shared" si="2"/>
        <v>7145534702.1500015</v>
      </c>
      <c r="E21" s="12">
        <f t="shared" si="2"/>
        <v>6144927616.0400009</v>
      </c>
      <c r="F21" s="12">
        <f t="shared" si="2"/>
        <v>6145366483.460001</v>
      </c>
      <c r="G21" s="12">
        <f t="shared" si="2"/>
        <v>-138781858.20999974</v>
      </c>
    </row>
    <row r="22" spans="1:7" x14ac:dyDescent="0.2">
      <c r="A22" s="32" t="s">
        <v>14</v>
      </c>
      <c r="B22" s="48">
        <v>1496351381.4099998</v>
      </c>
      <c r="C22" s="48">
        <v>86407784.859999985</v>
      </c>
      <c r="D22" s="48">
        <v>1582759166.2699997</v>
      </c>
      <c r="E22" s="48">
        <v>1442441063.7499998</v>
      </c>
      <c r="F22" s="48">
        <v>1442487288.46</v>
      </c>
      <c r="G22" s="44">
        <f t="shared" ref="G22:G29" si="3">F22-B22</f>
        <v>-53864092.949999809</v>
      </c>
    </row>
    <row r="23" spans="1:7" x14ac:dyDescent="0.2">
      <c r="A23" s="32" t="s">
        <v>15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4">
        <f t="shared" si="3"/>
        <v>0</v>
      </c>
    </row>
    <row r="24" spans="1:7" x14ac:dyDescent="0.2">
      <c r="A24" s="32" t="s">
        <v>16</v>
      </c>
      <c r="B24" s="48">
        <v>0</v>
      </c>
      <c r="C24" s="48">
        <v>5399.98</v>
      </c>
      <c r="D24" s="48">
        <v>5399.98</v>
      </c>
      <c r="E24" s="48">
        <v>11155.92</v>
      </c>
      <c r="F24" s="48">
        <v>11155.92</v>
      </c>
      <c r="G24" s="44">
        <f t="shared" si="3"/>
        <v>11155.92</v>
      </c>
    </row>
    <row r="25" spans="1:7" x14ac:dyDescent="0.2">
      <c r="A25" s="32" t="s">
        <v>17</v>
      </c>
      <c r="B25" s="48">
        <v>379905462.32999998</v>
      </c>
      <c r="C25" s="48">
        <v>17655971.449999869</v>
      </c>
      <c r="D25" s="48">
        <v>397561433.77999985</v>
      </c>
      <c r="E25" s="48">
        <v>323083342.77999997</v>
      </c>
      <c r="F25" s="48">
        <v>323094907.01999992</v>
      </c>
      <c r="G25" s="44">
        <f t="shared" si="3"/>
        <v>-56810555.310000062</v>
      </c>
    </row>
    <row r="26" spans="1:7" ht="12" x14ac:dyDescent="0.2">
      <c r="A26" s="32" t="s">
        <v>28</v>
      </c>
      <c r="B26" s="48">
        <v>80717123.719999999</v>
      </c>
      <c r="C26" s="48">
        <v>43535699.680000022</v>
      </c>
      <c r="D26" s="48">
        <v>124252823.40000002</v>
      </c>
      <c r="E26" s="48">
        <v>111272285.90000001</v>
      </c>
      <c r="F26" s="48">
        <v>111272353.90000001</v>
      </c>
      <c r="G26" s="44">
        <f t="shared" si="3"/>
        <v>30555230.180000007</v>
      </c>
    </row>
    <row r="27" spans="1:7" ht="12" x14ac:dyDescent="0.2">
      <c r="A27" s="32" t="s">
        <v>29</v>
      </c>
      <c r="B27" s="48">
        <v>246137973.35999998</v>
      </c>
      <c r="C27" s="48">
        <v>5159649.1300000008</v>
      </c>
      <c r="D27" s="48">
        <v>251297622.49000001</v>
      </c>
      <c r="E27" s="48">
        <v>206823310.11000001</v>
      </c>
      <c r="F27" s="48">
        <v>207224268.60000005</v>
      </c>
      <c r="G27" s="44">
        <f t="shared" si="3"/>
        <v>-38913704.759999931</v>
      </c>
    </row>
    <row r="28" spans="1:7" ht="20" x14ac:dyDescent="0.2">
      <c r="A28" s="32" t="s">
        <v>30</v>
      </c>
      <c r="B28" s="48">
        <v>4081036400.8500004</v>
      </c>
      <c r="C28" s="48">
        <v>708621855.38</v>
      </c>
      <c r="D28" s="48">
        <v>4789658256.2300014</v>
      </c>
      <c r="E28" s="48">
        <v>4061296457.5800004</v>
      </c>
      <c r="F28" s="48">
        <v>4061276509.5600004</v>
      </c>
      <c r="G28" s="44">
        <f t="shared" si="3"/>
        <v>-19759891.289999962</v>
      </c>
    </row>
    <row r="29" spans="1:7" ht="20" x14ac:dyDescent="0.2">
      <c r="A29" s="32" t="s">
        <v>22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4">
        <f t="shared" si="3"/>
        <v>0</v>
      </c>
    </row>
    <row r="30" spans="1:7" x14ac:dyDescent="0.2">
      <c r="A30" s="32"/>
      <c r="B30" s="48"/>
      <c r="C30" s="48"/>
      <c r="D30" s="48"/>
      <c r="E30" s="48"/>
      <c r="F30" s="48"/>
      <c r="G30" s="48"/>
    </row>
    <row r="31" spans="1:7" ht="31.5" x14ac:dyDescent="0.2">
      <c r="A31" s="33" t="s">
        <v>37</v>
      </c>
      <c r="B31" s="49">
        <f>SUM(B32:B35)</f>
        <v>0</v>
      </c>
      <c r="C31" s="49">
        <f t="shared" ref="C31:G31" si="4">SUM(C32:C35)</f>
        <v>0</v>
      </c>
      <c r="D31" s="49">
        <f t="shared" si="4"/>
        <v>0</v>
      </c>
      <c r="E31" s="49">
        <f t="shared" si="4"/>
        <v>869803.08</v>
      </c>
      <c r="F31" s="49">
        <f t="shared" si="4"/>
        <v>869803.08</v>
      </c>
      <c r="G31" s="49">
        <f t="shared" si="4"/>
        <v>869803.08</v>
      </c>
    </row>
    <row r="32" spans="1:7" x14ac:dyDescent="0.2">
      <c r="A32" s="32" t="s">
        <v>15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44">
        <f t="shared" ref="G32:G35" si="5">F32-B32</f>
        <v>0</v>
      </c>
    </row>
    <row r="33" spans="1:7" ht="12" x14ac:dyDescent="0.2">
      <c r="A33" s="32" t="s">
        <v>31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4">
        <f t="shared" si="5"/>
        <v>0</v>
      </c>
    </row>
    <row r="34" spans="1:7" ht="12" x14ac:dyDescent="0.2">
      <c r="A34" s="32" t="s">
        <v>32</v>
      </c>
      <c r="B34" s="48">
        <v>0</v>
      </c>
      <c r="C34" s="48">
        <v>0</v>
      </c>
      <c r="D34" s="48">
        <v>0</v>
      </c>
      <c r="E34" s="48">
        <v>869803.08</v>
      </c>
      <c r="F34" s="48">
        <v>869803.08</v>
      </c>
      <c r="G34" s="44">
        <f t="shared" si="5"/>
        <v>869803.08</v>
      </c>
    </row>
    <row r="35" spans="1:7" ht="20" x14ac:dyDescent="0.2">
      <c r="A35" s="32" t="s">
        <v>22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4">
        <f t="shared" si="5"/>
        <v>0</v>
      </c>
    </row>
    <row r="36" spans="1:7" x14ac:dyDescent="0.2">
      <c r="A36" s="10"/>
      <c r="B36" s="48"/>
      <c r="C36" s="48"/>
      <c r="D36" s="48"/>
      <c r="E36" s="48"/>
      <c r="F36" s="48"/>
      <c r="G36" s="48"/>
    </row>
    <row r="37" spans="1:7" ht="10.5" x14ac:dyDescent="0.2">
      <c r="A37" s="23" t="s">
        <v>33</v>
      </c>
      <c r="B37" s="49">
        <f>B38</f>
        <v>289348342</v>
      </c>
      <c r="C37" s="49">
        <f t="shared" ref="C37:G37" si="6">C38</f>
        <v>909527030</v>
      </c>
      <c r="D37" s="49">
        <f t="shared" si="6"/>
        <v>1198875372</v>
      </c>
      <c r="E37" s="49">
        <f t="shared" si="6"/>
        <v>0</v>
      </c>
      <c r="F37" s="49">
        <f t="shared" si="6"/>
        <v>0</v>
      </c>
      <c r="G37" s="49">
        <f t="shared" si="6"/>
        <v>-289348342</v>
      </c>
    </row>
    <row r="38" spans="1:7" x14ac:dyDescent="0.2">
      <c r="A38" s="32" t="s">
        <v>23</v>
      </c>
      <c r="B38" s="48">
        <v>289348342</v>
      </c>
      <c r="C38" s="48">
        <v>909527030</v>
      </c>
      <c r="D38" s="48">
        <v>1198875372</v>
      </c>
      <c r="E38" s="48">
        <v>0</v>
      </c>
      <c r="F38" s="48">
        <v>0</v>
      </c>
      <c r="G38" s="48">
        <f>F38-B38</f>
        <v>-289348342</v>
      </c>
    </row>
    <row r="39" spans="1:7" ht="10.5" x14ac:dyDescent="0.2">
      <c r="A39" s="32"/>
      <c r="B39" s="50"/>
      <c r="C39" s="50"/>
      <c r="D39" s="50"/>
      <c r="E39" s="50"/>
      <c r="F39" s="50"/>
      <c r="G39" s="50"/>
    </row>
    <row r="40" spans="1:7" ht="10.5" x14ac:dyDescent="0.2">
      <c r="A40" s="11" t="s">
        <v>24</v>
      </c>
      <c r="B40" s="47">
        <f>B38+B31+B21</f>
        <v>6573496683.6700001</v>
      </c>
      <c r="C40" s="47">
        <f t="shared" ref="C40:G40" si="7">C38+C31+C21</f>
        <v>1770913390.48</v>
      </c>
      <c r="D40" s="47">
        <f t="shared" si="7"/>
        <v>8344410074.1500015</v>
      </c>
      <c r="E40" s="47">
        <f t="shared" si="7"/>
        <v>6145797419.1200008</v>
      </c>
      <c r="F40" s="47">
        <f t="shared" si="7"/>
        <v>6146236286.5400009</v>
      </c>
      <c r="G40" s="47">
        <f t="shared" si="7"/>
        <v>-427260397.12999976</v>
      </c>
    </row>
    <row r="41" spans="1:7" ht="10.5" x14ac:dyDescent="0.2">
      <c r="A41" s="14"/>
      <c r="B41" s="15"/>
      <c r="C41" s="15"/>
      <c r="D41" s="15"/>
      <c r="E41" s="16" t="s">
        <v>25</v>
      </c>
      <c r="F41" s="17"/>
      <c r="G41" s="51">
        <f>G24+G26+G34</f>
        <v>31436189.180000007</v>
      </c>
    </row>
    <row r="43" spans="1:7" ht="22" x14ac:dyDescent="0.2">
      <c r="A43" s="20" t="s">
        <v>34</v>
      </c>
    </row>
    <row r="44" spans="1:7" ht="12" x14ac:dyDescent="0.2">
      <c r="A44" s="21" t="s">
        <v>35</v>
      </c>
    </row>
    <row r="45" spans="1:7" ht="12" x14ac:dyDescent="0.2">
      <c r="A45" s="21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885DCF-EA1C-46CB-8D98-A9E3463B5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Monica Ornelas Lozano</cp:lastModifiedBy>
  <cp:revision/>
  <dcterms:created xsi:type="dcterms:W3CDTF">2012-12-11T20:48:19Z</dcterms:created>
  <dcterms:modified xsi:type="dcterms:W3CDTF">2022-12-01T17:57:19Z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